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3820"/>
  <mc:AlternateContent xmlns:mc="http://schemas.openxmlformats.org/markup-compatibility/2006">
    <mc:Choice Requires="x15">
      <x15ac:absPath xmlns:x15ac="http://schemas.microsoft.com/office/spreadsheetml/2010/11/ac" url="S:\Financial Management\Compliance\Murray Motion - FM - Compliance SU\June 2024\Senate Order 13,  (Murray Motion) July 2024\"/>
    </mc:Choice>
  </mc:AlternateContent>
  <xr:revisionPtr revIDLastSave="0" documentId="8_{E3A8319A-2F59-48E4-95AE-2806BE4159E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Guidance" sheetId="7" r:id="rId1"/>
    <sheet name="Procurement Contracts - Listing" sheetId="2" r:id="rId2"/>
    <sheet name="Procurements not to be reported" sheetId="6" r:id="rId3"/>
  </sheets>
  <definedNames>
    <definedName name="_xlnm._FilterDatabase" localSheetId="1" hidden="1">'Procurement Contracts - Listing'!$A$5:$M$51</definedName>
    <definedName name="_xlnm._FilterDatabase" localSheetId="2" hidden="1">'Procurements not to be reported'!$A$3:$D$3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0" i="2" l="1"/>
  <c r="J50" i="2"/>
</calcChain>
</file>

<file path=xl/sharedStrings.xml><?xml version="1.0" encoding="utf-8"?>
<sst xmlns="http://schemas.openxmlformats.org/spreadsheetml/2006/main" count="339" uniqueCount="133">
  <si>
    <t>Contract Purpose</t>
  </si>
  <si>
    <t>Confidentiality Provisions Indicator</t>
  </si>
  <si>
    <t>Confidentiality Provisions Reasons</t>
  </si>
  <si>
    <t>Confidentiality Outputs Indicator</t>
  </si>
  <si>
    <t>Confidentiality Outputs Reason</t>
  </si>
  <si>
    <t>Contract Manager</t>
  </si>
  <si>
    <t>Comments</t>
  </si>
  <si>
    <t>Managing Division</t>
  </si>
  <si>
    <t>Senate Order 13 (Murray Motion)</t>
  </si>
  <si>
    <t>Supplier/Vendor</t>
  </si>
  <si>
    <t>Contract Registration number</t>
  </si>
  <si>
    <t xml:space="preserve">Contract Start Date </t>
  </si>
  <si>
    <t>Contract End Date</t>
  </si>
  <si>
    <t>Total contract Value Amount (inc GST)</t>
  </si>
  <si>
    <t>List of Procurement contracts active during 2023-2024 Financial Year</t>
  </si>
  <si>
    <t>Australian Red Cross Society</t>
  </si>
  <si>
    <t>CSL Behring (Australia) Pty Ltd</t>
  </si>
  <si>
    <t>Grifols Australia Pty Ltd</t>
  </si>
  <si>
    <t>Roche Products Pty Ltd</t>
  </si>
  <si>
    <t>Takeda Pharmaceuticals Australia Pty Ltd</t>
  </si>
  <si>
    <t>Sanofi-Aventis Australia Pty Ltd</t>
  </si>
  <si>
    <t>Australian Red Cross Blood Service</t>
  </si>
  <si>
    <t>Novo Nordisk Pharmaceuticals Pty Ltd</t>
  </si>
  <si>
    <t>Pfizer Australia Pty Limited</t>
  </si>
  <si>
    <t>Cromwell Northbourne Planned Investment</t>
  </si>
  <si>
    <t>Immulab Pty Ltd</t>
  </si>
  <si>
    <t>Knox IT Pty Ltd</t>
  </si>
  <si>
    <t>Ortho-Clinical Diagnostics Australia Pty Ltd</t>
  </si>
  <si>
    <t>Effective People Pty Ltd</t>
  </si>
  <si>
    <t>Encore IT Services Pty Ltd</t>
  </si>
  <si>
    <t>Solid7</t>
  </si>
  <si>
    <t>Lawyerbank</t>
  </si>
  <si>
    <t>Gartner Australasia Pty Ltd</t>
  </si>
  <si>
    <t>Corporate Travel Management Group Pty Ltd</t>
  </si>
  <si>
    <t>82 Degrees North Pty Ltd</t>
  </si>
  <si>
    <t>The Trustee for Wozniak Family Trust (Trading as Anaiwan Advisory Pty Ltd)</t>
  </si>
  <si>
    <t>Nous Group Pty Ltd</t>
  </si>
  <si>
    <t>Paxus Australia Pty Ltd</t>
  </si>
  <si>
    <t>Hays Specialist Recruitment (Australia) Pty Ltd</t>
  </si>
  <si>
    <t>Emanate Technology Pty Ltd</t>
  </si>
  <si>
    <t>HyperionIT Pty Ltd</t>
  </si>
  <si>
    <t>Ssquare Recruitment Pty Ltd</t>
  </si>
  <si>
    <t>Data#3 Limited</t>
  </si>
  <si>
    <t>KPMG</t>
  </si>
  <si>
    <t>Ethan Group Pty Ltd</t>
  </si>
  <si>
    <t>HealthConsult Pty Ltd</t>
  </si>
  <si>
    <t>Metro North Hospital and Health Service</t>
  </si>
  <si>
    <t>Horizon one Recruitment Pty Ltd</t>
  </si>
  <si>
    <t>Proximity Advisory Services Pty LTD</t>
  </si>
  <si>
    <t>Agreement for the supply of blood and blood products and services by the Australian Red Cross Blood Service</t>
  </si>
  <si>
    <t>National Fractionation Agreement</t>
  </si>
  <si>
    <t>National Supply arrangement for imported immunoglobulin products</t>
  </si>
  <si>
    <t>Supply of Hemlibra</t>
  </si>
  <si>
    <t>Imported Plasma and Recombinant Products</t>
  </si>
  <si>
    <t>Supply of Eloctate and Alprolix</t>
  </si>
  <si>
    <t>Supply of Advate and Adynovate Imported Plasma and Recombinant Products</t>
  </si>
  <si>
    <t>Funding Agreement for the ARCBS (The Blood Service) Victoria/Tasmania Principle Site (VTPS)</t>
  </si>
  <si>
    <t xml:space="preserve">Supply of Xyntha and BeneFIX Imported Plasma and Recombinant Products  </t>
  </si>
  <si>
    <t>Office property Lease 243 Northbourne Avewne Lynham</t>
  </si>
  <si>
    <t>Imported Plasma and Recombinant Products (Factor XI Concentrate)</t>
  </si>
  <si>
    <t>Supply of Red Cell Diagnostic Products</t>
  </si>
  <si>
    <t>Infrastructure Engineer</t>
  </si>
  <si>
    <t>The supply of Red Cell Diagnostic Products</t>
  </si>
  <si>
    <t>Red Cell Diagnostic Products</t>
  </si>
  <si>
    <t>ICT</t>
  </si>
  <si>
    <t xml:space="preserve">Legal advisory services </t>
  </si>
  <si>
    <t>For Specialist ICT Research and Consulting Services to provide independent and market driven advice on the NBA’s objectives and the underpinning ICT systems that support them.</t>
  </si>
  <si>
    <t>WoAG TMS Arrangement with CTM</t>
  </si>
  <si>
    <t xml:space="preserve">ICT Labour Hire - Infrastructure Engineer,  Option to extend </t>
  </si>
  <si>
    <t>Labour hire</t>
  </si>
  <si>
    <t>Review of Red Cell Diagnostic Products Arrangements</t>
  </si>
  <si>
    <t>VSA Server Licensing for 3 years</t>
  </si>
  <si>
    <t>Evaluation of the National Blood Sector Research and Development Program</t>
  </si>
  <si>
    <t>Hardware procurement - Dell servers</t>
  </si>
  <si>
    <t>Procurment of backup services for SaaS Apps and Hybrid Workload</t>
  </si>
  <si>
    <t>Evaluate and develop a framework for the prioritisation of immunoglobulin (Ig) products during supply shortages</t>
  </si>
  <si>
    <t>Metro North Blood Management Dashboard Development</t>
  </si>
  <si>
    <t>Labour hire, Communications Officer</t>
  </si>
  <si>
    <t>Procurement of in-house legal advisory services</t>
  </si>
  <si>
    <t>CN3353307</t>
  </si>
  <si>
    <t>CN3479056</t>
  </si>
  <si>
    <t>CN3743070</t>
  </si>
  <si>
    <t>CN3743075</t>
  </si>
  <si>
    <t>CN3727716</t>
  </si>
  <si>
    <t>CN3743080</t>
  </si>
  <si>
    <t>CN3924655</t>
  </si>
  <si>
    <t>CN3737778</t>
  </si>
  <si>
    <t>CN3737775</t>
  </si>
  <si>
    <t>CN310257</t>
  </si>
  <si>
    <t>CN3936165</t>
  </si>
  <si>
    <t>CN3737777</t>
  </si>
  <si>
    <t>CN3924657</t>
  </si>
  <si>
    <t>CN3816774</t>
  </si>
  <si>
    <t>CN3924656</t>
  </si>
  <si>
    <t>CN4039354</t>
  </si>
  <si>
    <t>CN3964617</t>
  </si>
  <si>
    <t>CN4039376</t>
  </si>
  <si>
    <t>CN4039347</t>
  </si>
  <si>
    <t>CN4000944</t>
  </si>
  <si>
    <t>CN4001111</t>
  </si>
  <si>
    <t>CN4039398</t>
  </si>
  <si>
    <t>CN3909387</t>
  </si>
  <si>
    <t>CN4039842</t>
  </si>
  <si>
    <t>CN4039222</t>
  </si>
  <si>
    <t>CN4001114</t>
  </si>
  <si>
    <t>CN4023225</t>
  </si>
  <si>
    <t>CN4017062</t>
  </si>
  <si>
    <t>CN4001116</t>
  </si>
  <si>
    <t>CN4072603</t>
  </si>
  <si>
    <t>CN4059188</t>
  </si>
  <si>
    <t>CN4000946</t>
  </si>
  <si>
    <t>CN4017730</t>
  </si>
  <si>
    <t>CN4001118</t>
  </si>
  <si>
    <t>CN3913505</t>
  </si>
  <si>
    <t>CN4001126</t>
  </si>
  <si>
    <t>CN3882158</t>
  </si>
  <si>
    <t>CN3905260</t>
  </si>
  <si>
    <t>CN4039393</t>
  </si>
  <si>
    <t>CN4001128</t>
  </si>
  <si>
    <t>CN4039397</t>
  </si>
  <si>
    <t>CN4052243</t>
  </si>
  <si>
    <t>N</t>
  </si>
  <si>
    <t>Y</t>
  </si>
  <si>
    <t>National Blood Authority</t>
  </si>
  <si>
    <t>Costing/profit information</t>
  </si>
  <si>
    <t>Octapharma Australia Pty Ltd</t>
  </si>
  <si>
    <t>Paul Bedbrook</t>
  </si>
  <si>
    <t>CN3743079</t>
  </si>
  <si>
    <t>CN3727719</t>
  </si>
  <si>
    <t>Nil</t>
  </si>
  <si>
    <t>Consultancy services for an independent member of the National Blood Authority's Audit Committee</t>
  </si>
  <si>
    <t xml:space="preserve">confidentiality, security, moral rights, intellectual property and other relevant matters </t>
  </si>
  <si>
    <t>Business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</si>
</sst>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4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ahoma"/>
      <family val="2"/>
    </font>
    <font>
      <b/>
      <sz val="8"/>
      <color rgb="FF333333"/>
      <name val="Andale WT"/>
    </font>
    <font>
      <sz val="8"/>
      <color theme="1"/>
      <name val="Andale WT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3" fillId="0" borderId="0"/>
    <xf numFmtId="0" fontId="2" fillId="0" borderId="0"/>
    <xf numFmtId="0" fontId="2" fillId="3" borderId="1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4" fillId="0" borderId="7" applyNumberFormat="0" applyFill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0" fontId="1" fillId="3" borderId="1" applyNumberFormat="0" applyFont="0" applyAlignment="0" applyProtection="0"/>
    <xf numFmtId="0" fontId="23" fillId="0" borderId="0"/>
  </cellStyleXfs>
  <cellXfs count="10">
    <xf numFmtId="0" fontId="0" fillId="0" borderId="0" xfId="0"/>
    <xf numFmtId="0" fontId="21" fillId="2" borderId="10" xfId="0" applyFont="1" applyFill="1" applyBorder="1" applyAlignment="1">
      <alignment horizontal="center" vertical="top"/>
    </xf>
    <xf numFmtId="0" fontId="21" fillId="2" borderId="10" xfId="0" applyFont="1" applyFill="1" applyBorder="1" applyAlignment="1">
      <alignment horizontal="center" vertical="top" wrapText="1"/>
    </xf>
    <xf numFmtId="0" fontId="21" fillId="34" borderId="10" xfId="0" applyFont="1" applyFill="1" applyBorder="1" applyAlignment="1">
      <alignment horizontal="center" vertical="top" wrapText="1"/>
    </xf>
    <xf numFmtId="0" fontId="22" fillId="0" borderId="10" xfId="0" applyFont="1" applyBorder="1" applyAlignment="1">
      <alignment vertical="top" wrapText="1"/>
    </xf>
    <xf numFmtId="14" fontId="22" fillId="0" borderId="10" xfId="0" applyNumberFormat="1" applyFont="1" applyBorder="1" applyAlignment="1">
      <alignment vertical="top" wrapText="1"/>
    </xf>
    <xf numFmtId="164" fontId="22" fillId="0" borderId="10" xfId="0" applyNumberFormat="1" applyFont="1" applyBorder="1" applyAlignment="1">
      <alignment vertical="top" wrapText="1"/>
    </xf>
    <xf numFmtId="0" fontId="20" fillId="0" borderId="0" xfId="0" applyFont="1" applyAlignment="1">
      <alignment horizontal="center"/>
    </xf>
    <xf numFmtId="164" fontId="0" fillId="0" borderId="0" xfId="0" applyNumberFormat="1"/>
    <xf numFmtId="0" fontId="20" fillId="0" borderId="0" xfId="0" applyFont="1" applyAlignment="1">
      <alignment horizontal="center"/>
    </xf>
  </cellXfs>
  <cellStyles count="48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2" xr:uid="{00000000-0005-0000-0000-000025000000}"/>
    <cellStyle name="Normal 3" xfId="3" xr:uid="{00000000-0005-0000-0000-000026000000}"/>
    <cellStyle name="Normal 3 2" xfId="1" xr:uid="{00000000-0005-0000-0000-000027000000}"/>
    <cellStyle name="Normal 4" xfId="45" xr:uid="{00000000-0005-0000-0000-000028000000}"/>
    <cellStyle name="Normal 5" xfId="47" xr:uid="{24F18392-5B51-40E0-BE1C-A1A0C52FF53D}"/>
    <cellStyle name="Note 2" xfId="4" xr:uid="{00000000-0005-0000-0000-000029000000}"/>
    <cellStyle name="Note 3" xfId="46" xr:uid="{00000000-0005-0000-0000-00002A000000}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1</xdr:row>
          <xdr:rowOff>0</xdr:rowOff>
        </xdr:from>
        <xdr:to>
          <xdr:col>9</xdr:col>
          <xdr:colOff>285750</xdr:colOff>
          <xdr:row>64</xdr:row>
          <xdr:rowOff>123825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BF1DD"/>
            </a:solidFill>
            <a:ln w="28575">
              <a:solidFill>
                <a:srgbClr val="78944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</xdr:row>
          <xdr:rowOff>19050</xdr:rowOff>
        </xdr:from>
        <xdr:to>
          <xdr:col>19</xdr:col>
          <xdr:colOff>390525</xdr:colOff>
          <xdr:row>47</xdr:row>
          <xdr:rowOff>28575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ADA"/>
            </a:solidFill>
            <a:ln w="28575">
              <a:solidFill>
                <a:srgbClr val="EA700D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70" zoomScaleNormal="70" workbookViewId="0">
      <selection activeCell="Z39" sqref="Z39"/>
    </sheetView>
  </sheetViews>
  <sheetFormatPr defaultRowHeight="12.75"/>
  <sheetData/>
  <pageMargins left="0.7" right="0.7" top="0.75" bottom="0.75" header="0.3" footer="0.3"/>
  <pageSetup paperSize="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3079" r:id="rId4">
          <objectPr defaultSize="0" r:id="rId5">
            <anchor moveWithCells="1">
              <from>
                <xdr:col>0</xdr:col>
                <xdr:colOff>485775</xdr:colOff>
                <xdr:row>1</xdr:row>
                <xdr:rowOff>0</xdr:rowOff>
              </from>
              <to>
                <xdr:col>9</xdr:col>
                <xdr:colOff>285750</xdr:colOff>
                <xdr:row>64</xdr:row>
                <xdr:rowOff>123825</xdr:rowOff>
              </to>
            </anchor>
          </objectPr>
        </oleObject>
      </mc:Choice>
      <mc:Fallback>
        <oleObject progId="Word.Document.12" shapeId="3079" r:id="rId4"/>
      </mc:Fallback>
    </mc:AlternateContent>
    <mc:AlternateContent xmlns:mc="http://schemas.openxmlformats.org/markup-compatibility/2006">
      <mc:Choice Requires="x14">
        <oleObject progId="Word.Document.12" shapeId="3080" r:id="rId6">
          <objectPr defaultSize="0" r:id="rId7">
            <anchor moveWithCells="1">
              <from>
                <xdr:col>9</xdr:col>
                <xdr:colOff>590550</xdr:colOff>
                <xdr:row>1</xdr:row>
                <xdr:rowOff>19050</xdr:rowOff>
              </from>
              <to>
                <xdr:col>19</xdr:col>
                <xdr:colOff>390525</xdr:colOff>
                <xdr:row>47</xdr:row>
                <xdr:rowOff>28575</xdr:rowOff>
              </to>
            </anchor>
          </objectPr>
        </oleObject>
      </mc:Choice>
      <mc:Fallback>
        <oleObject progId="Word.Document.12" shapeId="308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50"/>
  <sheetViews>
    <sheetView tabSelected="1" zoomScaleNormal="100" workbookViewId="0">
      <pane ySplit="5" topLeftCell="A6" activePane="bottomLeft" state="frozen"/>
      <selection pane="bottomLeft" activeCell="A2" sqref="A2:K2"/>
    </sheetView>
  </sheetViews>
  <sheetFormatPr defaultRowHeight="12.75"/>
  <cols>
    <col min="1" max="1" width="49.28515625" customWidth="1"/>
    <col min="2" max="2" width="72.28515625" customWidth="1"/>
    <col min="3" max="3" width="14" customWidth="1"/>
    <col min="4" max="4" width="15.5703125" customWidth="1"/>
    <col min="5" max="5" width="20.7109375" customWidth="1"/>
    <col min="6" max="6" width="12.140625" customWidth="1"/>
    <col min="7" max="7" width="23.7109375" customWidth="1"/>
    <col min="8" max="8" width="15.140625" customWidth="1"/>
    <col min="9" max="9" width="14.28515625" customWidth="1"/>
    <col min="10" max="10" width="18.140625" bestFit="1" customWidth="1"/>
    <col min="11" max="11" width="18.28515625" bestFit="1" customWidth="1"/>
    <col min="12" max="12" width="17.85546875" bestFit="1" customWidth="1"/>
    <col min="13" max="13" width="12.85546875" bestFit="1" customWidth="1"/>
    <col min="14" max="14" width="14.85546875" bestFit="1" customWidth="1"/>
    <col min="15" max="15" width="12.42578125" bestFit="1" customWidth="1"/>
    <col min="16" max="16" width="14.85546875" bestFit="1" customWidth="1"/>
    <col min="17" max="17" width="13.5703125" bestFit="1" customWidth="1"/>
    <col min="18" max="18" width="22.85546875" bestFit="1" customWidth="1"/>
    <col min="19" max="20" width="13.5703125" bestFit="1" customWidth="1"/>
    <col min="21" max="21" width="18.140625" bestFit="1" customWidth="1"/>
    <col min="22" max="23" width="9" bestFit="1" customWidth="1"/>
    <col min="24" max="24" width="22.85546875" bestFit="1" customWidth="1"/>
    <col min="25" max="25" width="28.42578125" bestFit="1" customWidth="1"/>
    <col min="26" max="27" width="18.140625" bestFit="1" customWidth="1"/>
    <col min="28" max="28" width="28.42578125" bestFit="1" customWidth="1"/>
    <col min="29" max="34" width="13.5703125" bestFit="1" customWidth="1"/>
    <col min="35" max="35" width="6.85546875" bestFit="1" customWidth="1"/>
    <col min="36" max="36" width="12.42578125" bestFit="1" customWidth="1"/>
    <col min="37" max="37" width="18.140625" bestFit="1" customWidth="1"/>
    <col min="38" max="44" width="13.5703125" bestFit="1" customWidth="1"/>
    <col min="45" max="45" width="22.85546875" bestFit="1" customWidth="1"/>
    <col min="46" max="46" width="44.42578125" bestFit="1" customWidth="1"/>
    <col min="47" max="47" width="14.85546875" bestFit="1" customWidth="1"/>
    <col min="48" max="48" width="15.85546875" bestFit="1" customWidth="1"/>
    <col min="49" max="49" width="11.140625" bestFit="1" customWidth="1"/>
    <col min="50" max="50" width="161" bestFit="1" customWidth="1"/>
    <col min="51" max="51" width="38.85546875" bestFit="1" customWidth="1"/>
    <col min="52" max="55" width="13.5703125" bestFit="1" customWidth="1"/>
  </cols>
  <sheetData>
    <row r="1" spans="1:13" ht="14.2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ht="14.2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3" ht="14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ht="14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6.950000000000003" customHeight="1">
      <c r="A5" s="1" t="s">
        <v>9</v>
      </c>
      <c r="B5" s="1" t="s">
        <v>0</v>
      </c>
      <c r="C5" s="2" t="s">
        <v>10</v>
      </c>
      <c r="D5" s="1" t="s">
        <v>11</v>
      </c>
      <c r="E5" s="1" t="s">
        <v>12</v>
      </c>
      <c r="F5" s="2" t="s">
        <v>1</v>
      </c>
      <c r="G5" s="2" t="s">
        <v>2</v>
      </c>
      <c r="H5" s="2" t="s">
        <v>3</v>
      </c>
      <c r="I5" s="2" t="s">
        <v>4</v>
      </c>
      <c r="J5" s="2" t="s">
        <v>13</v>
      </c>
      <c r="K5" s="3" t="s">
        <v>7</v>
      </c>
      <c r="L5" s="3" t="s">
        <v>5</v>
      </c>
      <c r="M5" s="3" t="s">
        <v>6</v>
      </c>
    </row>
    <row r="6" spans="1:13">
      <c r="A6" s="4" t="s">
        <v>34</v>
      </c>
      <c r="B6" s="4" t="s">
        <v>68</v>
      </c>
      <c r="C6" s="4" t="s">
        <v>103</v>
      </c>
      <c r="D6" s="5">
        <v>45124</v>
      </c>
      <c r="E6" s="5">
        <v>45489</v>
      </c>
      <c r="F6" s="4" t="s">
        <v>121</v>
      </c>
      <c r="G6" s="4"/>
      <c r="H6" s="4" t="s">
        <v>121</v>
      </c>
      <c r="I6" s="4" t="s">
        <v>129</v>
      </c>
      <c r="J6" s="6">
        <v>371712</v>
      </c>
      <c r="K6" s="4" t="s">
        <v>123</v>
      </c>
      <c r="L6" s="4"/>
      <c r="M6" s="4"/>
    </row>
    <row r="7" spans="1:13">
      <c r="A7" s="4" t="s">
        <v>21</v>
      </c>
      <c r="B7" s="4" t="s">
        <v>56</v>
      </c>
      <c r="C7" s="4" t="s">
        <v>88</v>
      </c>
      <c r="D7" s="5">
        <v>40248</v>
      </c>
      <c r="E7" s="5">
        <v>48092</v>
      </c>
      <c r="F7" s="4" t="s">
        <v>121</v>
      </c>
      <c r="G7" s="4"/>
      <c r="H7" s="4" t="s">
        <v>121</v>
      </c>
      <c r="I7" s="4" t="s">
        <v>129</v>
      </c>
      <c r="J7" s="6">
        <v>99900000</v>
      </c>
      <c r="K7" s="4" t="s">
        <v>123</v>
      </c>
      <c r="L7" s="4"/>
      <c r="M7" s="4"/>
    </row>
    <row r="8" spans="1:13" ht="22.5">
      <c r="A8" s="4" t="s">
        <v>15</v>
      </c>
      <c r="B8" s="4" t="s">
        <v>49</v>
      </c>
      <c r="C8" s="4" t="s">
        <v>79</v>
      </c>
      <c r="D8" s="5">
        <v>42552</v>
      </c>
      <c r="E8" s="5">
        <v>45838</v>
      </c>
      <c r="F8" s="4" t="s">
        <v>121</v>
      </c>
      <c r="G8" s="4"/>
      <c r="H8" s="4" t="s">
        <v>121</v>
      </c>
      <c r="I8" s="4" t="s">
        <v>129</v>
      </c>
      <c r="J8" s="6">
        <v>8851700000</v>
      </c>
      <c r="K8" s="4" t="s">
        <v>123</v>
      </c>
      <c r="L8" s="4"/>
      <c r="M8" s="4"/>
    </row>
    <row r="9" spans="1:13">
      <c r="A9" s="4" t="s">
        <v>33</v>
      </c>
      <c r="B9" s="4" t="s">
        <v>67</v>
      </c>
      <c r="C9" s="4" t="s">
        <v>102</v>
      </c>
      <c r="D9" s="5">
        <v>45327</v>
      </c>
      <c r="E9" s="5">
        <v>46568</v>
      </c>
      <c r="F9" s="4" t="s">
        <v>121</v>
      </c>
      <c r="G9" s="4"/>
      <c r="H9" s="4" t="s">
        <v>121</v>
      </c>
      <c r="I9" s="4" t="s">
        <v>129</v>
      </c>
      <c r="J9" s="6">
        <v>379000</v>
      </c>
      <c r="K9" s="4" t="s">
        <v>123</v>
      </c>
      <c r="L9" s="4"/>
      <c r="M9" s="4"/>
    </row>
    <row r="10" spans="1:13">
      <c r="A10" s="4" t="s">
        <v>24</v>
      </c>
      <c r="B10" s="4" t="s">
        <v>58</v>
      </c>
      <c r="C10" s="4" t="s">
        <v>92</v>
      </c>
      <c r="D10" s="5">
        <v>44440</v>
      </c>
      <c r="E10" s="5">
        <v>47726</v>
      </c>
      <c r="F10" s="4" t="s">
        <v>121</v>
      </c>
      <c r="G10" s="4"/>
      <c r="H10" s="4" t="s">
        <v>121</v>
      </c>
      <c r="I10" s="4" t="s">
        <v>129</v>
      </c>
      <c r="J10" s="6">
        <v>10171166.5</v>
      </c>
      <c r="K10" s="4" t="s">
        <v>123</v>
      </c>
      <c r="L10" s="4"/>
      <c r="M10" s="4"/>
    </row>
    <row r="11" spans="1:13">
      <c r="A11" s="4" t="s">
        <v>16</v>
      </c>
      <c r="B11" s="4" t="s">
        <v>50</v>
      </c>
      <c r="C11" s="4" t="s">
        <v>80</v>
      </c>
      <c r="D11" s="5">
        <v>43101</v>
      </c>
      <c r="E11" s="5">
        <v>46387</v>
      </c>
      <c r="F11" s="4" t="s">
        <v>121</v>
      </c>
      <c r="G11" s="4"/>
      <c r="H11" s="4" t="s">
        <v>121</v>
      </c>
      <c r="I11" s="4" t="s">
        <v>129</v>
      </c>
      <c r="J11" s="6">
        <v>3351400190</v>
      </c>
      <c r="K11" s="4" t="s">
        <v>123</v>
      </c>
      <c r="L11" s="4"/>
      <c r="M11" s="4"/>
    </row>
    <row r="12" spans="1:13">
      <c r="A12" s="4" t="s">
        <v>16</v>
      </c>
      <c r="B12" s="4" t="s">
        <v>51</v>
      </c>
      <c r="C12" s="4" t="s">
        <v>81</v>
      </c>
      <c r="D12" s="5">
        <v>44197</v>
      </c>
      <c r="E12" s="5">
        <v>46022</v>
      </c>
      <c r="F12" s="4" t="s">
        <v>122</v>
      </c>
      <c r="G12" s="4" t="s">
        <v>124</v>
      </c>
      <c r="H12" s="4" t="s">
        <v>121</v>
      </c>
      <c r="I12" s="4" t="s">
        <v>129</v>
      </c>
      <c r="J12" s="6">
        <v>806808906</v>
      </c>
      <c r="K12" s="4" t="s">
        <v>123</v>
      </c>
      <c r="L12" s="4"/>
      <c r="M12" s="4"/>
    </row>
    <row r="13" spans="1:13">
      <c r="A13" s="4" t="s">
        <v>16</v>
      </c>
      <c r="B13" s="4" t="s">
        <v>53</v>
      </c>
      <c r="C13" s="4" t="s">
        <v>85</v>
      </c>
      <c r="D13" s="5">
        <v>44835</v>
      </c>
      <c r="E13" s="5">
        <v>46568</v>
      </c>
      <c r="F13" s="4" t="s">
        <v>122</v>
      </c>
      <c r="G13" s="4" t="s">
        <v>124</v>
      </c>
      <c r="H13" s="4" t="s">
        <v>121</v>
      </c>
      <c r="I13" s="4" t="s">
        <v>129</v>
      </c>
      <c r="J13" s="6">
        <v>246647977.03</v>
      </c>
      <c r="K13" s="4" t="s">
        <v>123</v>
      </c>
      <c r="L13" s="4"/>
      <c r="M13" s="4"/>
    </row>
    <row r="14" spans="1:13">
      <c r="A14" s="4" t="s">
        <v>16</v>
      </c>
      <c r="B14" s="4" t="s">
        <v>59</v>
      </c>
      <c r="C14" s="4" t="s">
        <v>93</v>
      </c>
      <c r="D14" s="5">
        <v>44835</v>
      </c>
      <c r="E14" s="5">
        <v>46568</v>
      </c>
      <c r="F14" s="4" t="s">
        <v>121</v>
      </c>
      <c r="G14" s="4"/>
      <c r="H14" s="4" t="s">
        <v>121</v>
      </c>
      <c r="I14" s="4" t="s">
        <v>129</v>
      </c>
      <c r="J14" s="6">
        <v>7567622.6699999999</v>
      </c>
      <c r="K14" s="4" t="s">
        <v>123</v>
      </c>
      <c r="L14" s="4"/>
      <c r="M14" s="4"/>
    </row>
    <row r="15" spans="1:13">
      <c r="A15" s="4" t="s">
        <v>42</v>
      </c>
      <c r="B15" s="4" t="s">
        <v>71</v>
      </c>
      <c r="C15" s="4" t="s">
        <v>113</v>
      </c>
      <c r="D15" s="5">
        <v>44819</v>
      </c>
      <c r="E15" s="5">
        <v>45838</v>
      </c>
      <c r="F15" s="4" t="s">
        <v>121</v>
      </c>
      <c r="G15" s="4"/>
      <c r="H15" s="4" t="s">
        <v>121</v>
      </c>
      <c r="I15" s="4" t="s">
        <v>129</v>
      </c>
      <c r="J15" s="6">
        <v>253182.6</v>
      </c>
      <c r="K15" s="4" t="s">
        <v>123</v>
      </c>
      <c r="L15" s="4"/>
      <c r="M15" s="4"/>
    </row>
    <row r="16" spans="1:13">
      <c r="A16" s="4" t="s">
        <v>28</v>
      </c>
      <c r="B16" s="4" t="s">
        <v>64</v>
      </c>
      <c r="C16" s="4" t="s">
        <v>104</v>
      </c>
      <c r="D16" s="5">
        <v>45110</v>
      </c>
      <c r="E16" s="5">
        <v>45471</v>
      </c>
      <c r="F16" s="4" t="s">
        <v>121</v>
      </c>
      <c r="G16" s="4"/>
      <c r="H16" s="4" t="s">
        <v>121</v>
      </c>
      <c r="I16" s="4" t="s">
        <v>129</v>
      </c>
      <c r="J16" s="6">
        <v>371074</v>
      </c>
      <c r="K16" s="4" t="s">
        <v>123</v>
      </c>
      <c r="L16" s="4"/>
      <c r="M16" s="4"/>
    </row>
    <row r="17" spans="1:13">
      <c r="A17" s="4" t="s">
        <v>39</v>
      </c>
      <c r="B17" s="4" t="s">
        <v>64</v>
      </c>
      <c r="C17" s="4" t="s">
        <v>110</v>
      </c>
      <c r="D17" s="5">
        <v>45110</v>
      </c>
      <c r="E17" s="5">
        <v>45471</v>
      </c>
      <c r="F17" s="4" t="s">
        <v>121</v>
      </c>
      <c r="G17" s="4"/>
      <c r="H17" s="4" t="s">
        <v>121</v>
      </c>
      <c r="I17" s="4" t="s">
        <v>129</v>
      </c>
      <c r="J17" s="6">
        <v>327360</v>
      </c>
      <c r="K17" s="4" t="s">
        <v>123</v>
      </c>
      <c r="L17" s="4"/>
      <c r="M17" s="4"/>
    </row>
    <row r="18" spans="1:13">
      <c r="A18" s="4" t="s">
        <v>39</v>
      </c>
      <c r="B18" s="4" t="s">
        <v>64</v>
      </c>
      <c r="C18" s="4" t="s">
        <v>109</v>
      </c>
      <c r="D18" s="5">
        <v>45418</v>
      </c>
      <c r="E18" s="5">
        <v>45782</v>
      </c>
      <c r="F18" s="4" t="s">
        <v>121</v>
      </c>
      <c r="G18" s="4"/>
      <c r="H18" s="4" t="s">
        <v>121</v>
      </c>
      <c r="I18" s="4" t="s">
        <v>129</v>
      </c>
      <c r="J18" s="6">
        <v>343200</v>
      </c>
      <c r="K18" s="4" t="s">
        <v>123</v>
      </c>
      <c r="L18" s="4"/>
      <c r="M18" s="4"/>
    </row>
    <row r="19" spans="1:13">
      <c r="A19" s="4" t="s">
        <v>29</v>
      </c>
      <c r="B19" s="4" t="s">
        <v>64</v>
      </c>
      <c r="C19" s="4" t="s">
        <v>98</v>
      </c>
      <c r="D19" s="5">
        <v>45110</v>
      </c>
      <c r="E19" s="5">
        <v>45471</v>
      </c>
      <c r="F19" s="4" t="s">
        <v>121</v>
      </c>
      <c r="G19" s="4"/>
      <c r="H19" s="4" t="s">
        <v>121</v>
      </c>
      <c r="I19" s="4" t="s">
        <v>129</v>
      </c>
      <c r="J19" s="6">
        <v>416064</v>
      </c>
      <c r="K19" s="4" t="s">
        <v>123</v>
      </c>
      <c r="L19" s="4"/>
      <c r="M19" s="4"/>
    </row>
    <row r="20" spans="1:13">
      <c r="A20" s="4" t="s">
        <v>44</v>
      </c>
      <c r="B20" s="4" t="s">
        <v>73</v>
      </c>
      <c r="C20" s="4" t="s">
        <v>115</v>
      </c>
      <c r="D20" s="5">
        <v>44721</v>
      </c>
      <c r="E20" s="5">
        <v>45838</v>
      </c>
      <c r="F20" s="4" t="s">
        <v>121</v>
      </c>
      <c r="G20" s="4"/>
      <c r="H20" s="4" t="s">
        <v>121</v>
      </c>
      <c r="I20" s="4" t="s">
        <v>129</v>
      </c>
      <c r="J20" s="6">
        <v>228955.6</v>
      </c>
      <c r="K20" s="4" t="s">
        <v>123</v>
      </c>
      <c r="L20" s="4"/>
      <c r="M20" s="4"/>
    </row>
    <row r="21" spans="1:13">
      <c r="A21" s="4" t="s">
        <v>44</v>
      </c>
      <c r="B21" s="4" t="s">
        <v>74</v>
      </c>
      <c r="C21" s="4" t="s">
        <v>116</v>
      </c>
      <c r="D21" s="5">
        <v>44790</v>
      </c>
      <c r="E21" s="5">
        <v>45886</v>
      </c>
      <c r="F21" s="4" t="s">
        <v>121</v>
      </c>
      <c r="G21" s="4"/>
      <c r="H21" s="4" t="s">
        <v>121</v>
      </c>
      <c r="I21" s="4" t="s">
        <v>129</v>
      </c>
      <c r="J21" s="6">
        <v>225295.8</v>
      </c>
      <c r="K21" s="4" t="s">
        <v>123</v>
      </c>
      <c r="L21" s="4"/>
      <c r="M21" s="4"/>
    </row>
    <row r="22" spans="1:13" ht="22.5">
      <c r="A22" s="4" t="s">
        <v>32</v>
      </c>
      <c r="B22" s="4" t="s">
        <v>66</v>
      </c>
      <c r="C22" s="4" t="s">
        <v>101</v>
      </c>
      <c r="D22" s="5">
        <v>44805</v>
      </c>
      <c r="E22" s="5">
        <v>45565</v>
      </c>
      <c r="F22" s="4" t="s">
        <v>121</v>
      </c>
      <c r="G22" s="4"/>
      <c r="H22" s="4" t="s">
        <v>121</v>
      </c>
      <c r="I22" s="4" t="s">
        <v>129</v>
      </c>
      <c r="J22" s="6">
        <v>380532.16</v>
      </c>
      <c r="K22" s="4" t="s">
        <v>123</v>
      </c>
      <c r="L22" s="4"/>
      <c r="M22" s="4"/>
    </row>
    <row r="23" spans="1:13">
      <c r="A23" s="4" t="s">
        <v>17</v>
      </c>
      <c r="B23" s="4" t="s">
        <v>51</v>
      </c>
      <c r="C23" s="4" t="s">
        <v>82</v>
      </c>
      <c r="D23" s="5">
        <v>44197</v>
      </c>
      <c r="E23" s="5">
        <v>46022</v>
      </c>
      <c r="F23" s="4" t="s">
        <v>122</v>
      </c>
      <c r="G23" s="4" t="s">
        <v>124</v>
      </c>
      <c r="H23" s="4" t="s">
        <v>121</v>
      </c>
      <c r="I23" s="4" t="s">
        <v>129</v>
      </c>
      <c r="J23" s="6">
        <v>607730232</v>
      </c>
      <c r="K23" s="4" t="s">
        <v>123</v>
      </c>
      <c r="L23" s="4"/>
      <c r="M23" s="4"/>
    </row>
    <row r="24" spans="1:13">
      <c r="A24" s="4" t="s">
        <v>17</v>
      </c>
      <c r="B24" s="4" t="s">
        <v>63</v>
      </c>
      <c r="C24" s="4" t="s">
        <v>97</v>
      </c>
      <c r="D24" s="5">
        <v>45108</v>
      </c>
      <c r="E24" s="5">
        <v>45473</v>
      </c>
      <c r="F24" s="4" t="s">
        <v>121</v>
      </c>
      <c r="G24" s="4"/>
      <c r="H24" s="4" t="s">
        <v>121</v>
      </c>
      <c r="I24" s="4" t="s">
        <v>129</v>
      </c>
      <c r="J24" s="6">
        <v>463418.38</v>
      </c>
      <c r="K24" s="4" t="s">
        <v>123</v>
      </c>
      <c r="L24" s="4"/>
      <c r="M24" s="4"/>
    </row>
    <row r="25" spans="1:13">
      <c r="A25" s="4" t="s">
        <v>38</v>
      </c>
      <c r="B25" s="4" t="s">
        <v>64</v>
      </c>
      <c r="C25" s="4" t="s">
        <v>107</v>
      </c>
      <c r="D25" s="5">
        <v>45110</v>
      </c>
      <c r="E25" s="5">
        <v>45471</v>
      </c>
      <c r="F25" s="4" t="s">
        <v>121</v>
      </c>
      <c r="G25" s="4"/>
      <c r="H25" s="4" t="s">
        <v>121</v>
      </c>
      <c r="I25" s="4" t="s">
        <v>129</v>
      </c>
      <c r="J25" s="6">
        <v>347318.8</v>
      </c>
      <c r="K25" s="4" t="s">
        <v>123</v>
      </c>
      <c r="L25" s="4"/>
      <c r="M25" s="4"/>
    </row>
    <row r="26" spans="1:13" ht="33.75">
      <c r="A26" s="4" t="s">
        <v>45</v>
      </c>
      <c r="B26" s="4" t="s">
        <v>75</v>
      </c>
      <c r="C26" s="4" t="s">
        <v>117</v>
      </c>
      <c r="D26" s="5">
        <v>45344</v>
      </c>
      <c r="E26" s="5">
        <v>45555</v>
      </c>
      <c r="F26" s="4" t="s">
        <v>122</v>
      </c>
      <c r="G26" s="4" t="s">
        <v>131</v>
      </c>
      <c r="H26" s="4" t="s">
        <v>121</v>
      </c>
      <c r="I26" s="4" t="s">
        <v>129</v>
      </c>
      <c r="J26" s="6">
        <v>199775</v>
      </c>
      <c r="K26" s="4" t="s">
        <v>123</v>
      </c>
      <c r="L26" s="4"/>
      <c r="M26" s="4"/>
    </row>
    <row r="27" spans="1:13">
      <c r="A27" s="4" t="s">
        <v>47</v>
      </c>
      <c r="B27" s="4" t="s">
        <v>77</v>
      </c>
      <c r="C27" s="4" t="s">
        <v>119</v>
      </c>
      <c r="D27" s="5">
        <v>45231</v>
      </c>
      <c r="E27" s="5">
        <v>45473</v>
      </c>
      <c r="F27" s="4" t="s">
        <v>121</v>
      </c>
      <c r="G27" s="4"/>
      <c r="H27" s="4" t="s">
        <v>121</v>
      </c>
      <c r="I27" s="4" t="s">
        <v>129</v>
      </c>
      <c r="J27" s="6">
        <v>150000</v>
      </c>
      <c r="K27" s="4" t="s">
        <v>123</v>
      </c>
      <c r="L27" s="4"/>
      <c r="M27" s="4"/>
    </row>
    <row r="28" spans="1:13">
      <c r="A28" s="4" t="s">
        <v>40</v>
      </c>
      <c r="B28" s="4" t="s">
        <v>69</v>
      </c>
      <c r="C28" s="4" t="s">
        <v>111</v>
      </c>
      <c r="D28" s="5">
        <v>45194</v>
      </c>
      <c r="E28" s="5">
        <v>45559</v>
      </c>
      <c r="F28" s="4" t="s">
        <v>121</v>
      </c>
      <c r="G28" s="4"/>
      <c r="H28" s="4" t="s">
        <v>121</v>
      </c>
      <c r="I28" s="4" t="s">
        <v>129</v>
      </c>
      <c r="J28" s="6">
        <v>285125</v>
      </c>
      <c r="K28" s="4" t="s">
        <v>123</v>
      </c>
      <c r="L28" s="4"/>
      <c r="M28" s="4"/>
    </row>
    <row r="29" spans="1:13">
      <c r="A29" s="4" t="s">
        <v>25</v>
      </c>
      <c r="B29" s="4" t="s">
        <v>60</v>
      </c>
      <c r="C29" s="4" t="s">
        <v>94</v>
      </c>
      <c r="D29" s="5">
        <v>45108</v>
      </c>
      <c r="E29" s="5">
        <v>45473</v>
      </c>
      <c r="F29" s="4" t="s">
        <v>121</v>
      </c>
      <c r="G29" s="4"/>
      <c r="H29" s="4" t="s">
        <v>121</v>
      </c>
      <c r="I29" s="4" t="s">
        <v>129</v>
      </c>
      <c r="J29" s="6">
        <v>3300521.27</v>
      </c>
      <c r="K29" s="4" t="s">
        <v>123</v>
      </c>
      <c r="L29" s="4"/>
      <c r="M29" s="4"/>
    </row>
    <row r="30" spans="1:13">
      <c r="A30" s="4" t="s">
        <v>26</v>
      </c>
      <c r="B30" s="4" t="s">
        <v>61</v>
      </c>
      <c r="C30" s="4" t="s">
        <v>95</v>
      </c>
      <c r="D30" s="5">
        <v>45019</v>
      </c>
      <c r="E30" s="5">
        <v>45747</v>
      </c>
      <c r="F30" s="4" t="s">
        <v>121</v>
      </c>
      <c r="G30" s="4"/>
      <c r="H30" s="4" t="s">
        <v>121</v>
      </c>
      <c r="I30" s="4" t="s">
        <v>129</v>
      </c>
      <c r="J30" s="6">
        <v>732480</v>
      </c>
      <c r="K30" s="4" t="s">
        <v>123</v>
      </c>
      <c r="L30" s="4"/>
      <c r="M30" s="4"/>
    </row>
    <row r="31" spans="1:13">
      <c r="A31" s="4" t="s">
        <v>43</v>
      </c>
      <c r="B31" s="4" t="s">
        <v>72</v>
      </c>
      <c r="C31" s="4" t="s">
        <v>114</v>
      </c>
      <c r="D31" s="5">
        <v>45138</v>
      </c>
      <c r="E31" s="5">
        <v>45230</v>
      </c>
      <c r="F31" s="4" t="s">
        <v>121</v>
      </c>
      <c r="G31" s="4"/>
      <c r="H31" s="4" t="s">
        <v>121</v>
      </c>
      <c r="I31" s="4" t="s">
        <v>129</v>
      </c>
      <c r="J31" s="6">
        <v>238839.1</v>
      </c>
      <c r="K31" s="4" t="s">
        <v>123</v>
      </c>
      <c r="L31" s="4"/>
      <c r="M31" s="4"/>
    </row>
    <row r="32" spans="1:13">
      <c r="A32" s="4" t="s">
        <v>31</v>
      </c>
      <c r="B32" s="4" t="s">
        <v>65</v>
      </c>
      <c r="C32" s="4" t="s">
        <v>100</v>
      </c>
      <c r="D32" s="5">
        <v>45222</v>
      </c>
      <c r="E32" s="5">
        <v>45473</v>
      </c>
      <c r="F32" s="4" t="s">
        <v>121</v>
      </c>
      <c r="G32" s="4"/>
      <c r="H32" s="4" t="s">
        <v>121</v>
      </c>
      <c r="I32" s="4" t="s">
        <v>129</v>
      </c>
      <c r="J32" s="6">
        <v>397000</v>
      </c>
      <c r="K32" s="4" t="s">
        <v>123</v>
      </c>
      <c r="L32" s="4"/>
      <c r="M32" s="4"/>
    </row>
    <row r="33" spans="1:13">
      <c r="A33" s="4" t="s">
        <v>46</v>
      </c>
      <c r="B33" s="4" t="s">
        <v>76</v>
      </c>
      <c r="C33" s="4" t="s">
        <v>118</v>
      </c>
      <c r="D33" s="5">
        <v>45111</v>
      </c>
      <c r="E33" s="5">
        <v>46026</v>
      </c>
      <c r="F33" s="4" t="s">
        <v>121</v>
      </c>
      <c r="G33" s="4"/>
      <c r="H33" s="4" t="s">
        <v>121</v>
      </c>
      <c r="I33" s="4" t="s">
        <v>129</v>
      </c>
      <c r="J33" s="6">
        <v>155014</v>
      </c>
      <c r="K33" s="4" t="s">
        <v>123</v>
      </c>
      <c r="L33" s="4"/>
      <c r="M33" s="4"/>
    </row>
    <row r="34" spans="1:13">
      <c r="A34" s="4" t="s">
        <v>36</v>
      </c>
      <c r="B34" s="4" t="s">
        <v>70</v>
      </c>
      <c r="C34" s="4" t="s">
        <v>106</v>
      </c>
      <c r="D34" s="5">
        <v>45219</v>
      </c>
      <c r="E34" s="5">
        <v>45382</v>
      </c>
      <c r="F34" s="4" t="s">
        <v>121</v>
      </c>
      <c r="G34" s="4"/>
      <c r="H34" s="4" t="s">
        <v>121</v>
      </c>
      <c r="I34" s="4" t="s">
        <v>129</v>
      </c>
      <c r="J34" s="6">
        <v>349720</v>
      </c>
      <c r="K34" s="4" t="s">
        <v>123</v>
      </c>
      <c r="L34" s="4"/>
      <c r="M34" s="4"/>
    </row>
    <row r="35" spans="1:13">
      <c r="A35" s="4" t="s">
        <v>22</v>
      </c>
      <c r="B35" s="4" t="s">
        <v>53</v>
      </c>
      <c r="C35" s="4" t="s">
        <v>89</v>
      </c>
      <c r="D35" s="5">
        <v>44927</v>
      </c>
      <c r="E35" s="5">
        <v>45838</v>
      </c>
      <c r="F35" s="4" t="s">
        <v>121</v>
      </c>
      <c r="G35" s="4"/>
      <c r="H35" s="4" t="s">
        <v>121</v>
      </c>
      <c r="I35" s="4" t="s">
        <v>129</v>
      </c>
      <c r="J35" s="6">
        <v>80290971</v>
      </c>
      <c r="K35" s="4" t="s">
        <v>123</v>
      </c>
      <c r="L35" s="4"/>
      <c r="M35" s="4"/>
    </row>
    <row r="36" spans="1:13">
      <c r="A36" s="4" t="s">
        <v>125</v>
      </c>
      <c r="B36" s="4" t="s">
        <v>51</v>
      </c>
      <c r="C36" s="4" t="s">
        <v>127</v>
      </c>
      <c r="D36" s="5">
        <v>44197</v>
      </c>
      <c r="E36" s="5">
        <v>45657</v>
      </c>
      <c r="F36" s="4" t="s">
        <v>122</v>
      </c>
      <c r="G36" s="4" t="s">
        <v>124</v>
      </c>
      <c r="H36" s="4" t="s">
        <v>121</v>
      </c>
      <c r="I36" s="4" t="s">
        <v>129</v>
      </c>
      <c r="J36" s="6">
        <v>131670000</v>
      </c>
      <c r="K36" s="4" t="s">
        <v>123</v>
      </c>
      <c r="L36" s="4"/>
      <c r="M36" s="4"/>
    </row>
    <row r="37" spans="1:13">
      <c r="A37" s="4" t="s">
        <v>27</v>
      </c>
      <c r="B37" s="4" t="s">
        <v>62</v>
      </c>
      <c r="C37" s="4" t="s">
        <v>96</v>
      </c>
      <c r="D37" s="5">
        <v>45108</v>
      </c>
      <c r="E37" s="5">
        <v>45473</v>
      </c>
      <c r="F37" s="4" t="s">
        <v>121</v>
      </c>
      <c r="G37" s="4"/>
      <c r="H37" s="4" t="s">
        <v>121</v>
      </c>
      <c r="I37" s="4" t="s">
        <v>129</v>
      </c>
      <c r="J37" s="6">
        <v>574467.94999999995</v>
      </c>
      <c r="K37" s="4" t="s">
        <v>123</v>
      </c>
      <c r="L37" s="4"/>
      <c r="M37" s="4"/>
    </row>
    <row r="38" spans="1:13">
      <c r="A38" s="4" t="s">
        <v>126</v>
      </c>
      <c r="B38" s="4" t="s">
        <v>130</v>
      </c>
      <c r="C38" s="4" t="s">
        <v>128</v>
      </c>
      <c r="D38" s="5">
        <v>44123</v>
      </c>
      <c r="E38" s="5">
        <v>45583</v>
      </c>
      <c r="F38" s="4" t="s">
        <v>121</v>
      </c>
      <c r="G38" s="4"/>
      <c r="H38" s="4" t="s">
        <v>121</v>
      </c>
      <c r="I38" s="4" t="s">
        <v>129</v>
      </c>
      <c r="J38" s="6">
        <v>114400</v>
      </c>
      <c r="K38" s="4" t="s">
        <v>123</v>
      </c>
      <c r="L38" s="4"/>
      <c r="M38" s="4"/>
    </row>
    <row r="39" spans="1:13">
      <c r="A39" s="4" t="s">
        <v>37</v>
      </c>
      <c r="B39" s="4" t="s">
        <v>132</v>
      </c>
      <c r="C39" s="4" t="s">
        <v>108</v>
      </c>
      <c r="D39" s="5">
        <v>45446</v>
      </c>
      <c r="E39" s="5">
        <v>45810</v>
      </c>
      <c r="F39" s="4" t="s">
        <v>121</v>
      </c>
      <c r="G39" s="4"/>
      <c r="H39" s="4" t="s">
        <v>121</v>
      </c>
      <c r="I39" s="4" t="s">
        <v>129</v>
      </c>
      <c r="J39" s="6">
        <v>346368</v>
      </c>
      <c r="K39" s="4" t="s">
        <v>123</v>
      </c>
      <c r="L39" s="4"/>
      <c r="M39" s="4"/>
    </row>
    <row r="40" spans="1:13">
      <c r="A40" s="4" t="s">
        <v>23</v>
      </c>
      <c r="B40" s="4" t="s">
        <v>57</v>
      </c>
      <c r="C40" s="4" t="s">
        <v>90</v>
      </c>
      <c r="D40" s="5">
        <v>44013</v>
      </c>
      <c r="E40" s="5">
        <v>45838</v>
      </c>
      <c r="F40" s="4" t="s">
        <v>122</v>
      </c>
      <c r="G40" s="4" t="s">
        <v>124</v>
      </c>
      <c r="H40" s="4" t="s">
        <v>121</v>
      </c>
      <c r="I40" s="4" t="s">
        <v>129</v>
      </c>
      <c r="J40" s="6">
        <v>78030700</v>
      </c>
      <c r="K40" s="4" t="s">
        <v>123</v>
      </c>
      <c r="L40" s="4"/>
      <c r="M40" s="4"/>
    </row>
    <row r="41" spans="1:13">
      <c r="A41" s="4" t="s">
        <v>48</v>
      </c>
      <c r="B41" s="4" t="s">
        <v>78</v>
      </c>
      <c r="C41" s="4" t="s">
        <v>120</v>
      </c>
      <c r="D41" s="5">
        <v>45293</v>
      </c>
      <c r="E41" s="5">
        <v>45473</v>
      </c>
      <c r="F41" s="4" t="s">
        <v>121</v>
      </c>
      <c r="G41" s="4"/>
      <c r="H41" s="4" t="s">
        <v>121</v>
      </c>
      <c r="I41" s="4" t="s">
        <v>129</v>
      </c>
      <c r="J41" s="6">
        <v>115000</v>
      </c>
      <c r="K41" s="4" t="s">
        <v>123</v>
      </c>
      <c r="L41" s="4"/>
      <c r="M41" s="4"/>
    </row>
    <row r="42" spans="1:13">
      <c r="A42" s="4" t="s">
        <v>18</v>
      </c>
      <c r="B42" s="4" t="s">
        <v>52</v>
      </c>
      <c r="C42" s="4" t="s">
        <v>83</v>
      </c>
      <c r="D42" s="5">
        <v>44136</v>
      </c>
      <c r="E42" s="5">
        <v>45838</v>
      </c>
      <c r="F42" s="4" t="s">
        <v>122</v>
      </c>
      <c r="G42" s="4" t="s">
        <v>124</v>
      </c>
      <c r="H42" s="4" t="s">
        <v>121</v>
      </c>
      <c r="I42" s="4" t="s">
        <v>129</v>
      </c>
      <c r="J42" s="6">
        <v>353210000</v>
      </c>
      <c r="K42" s="4" t="s">
        <v>123</v>
      </c>
      <c r="L42" s="4"/>
      <c r="M42" s="4"/>
    </row>
    <row r="43" spans="1:13">
      <c r="A43" s="4" t="s">
        <v>20</v>
      </c>
      <c r="B43" s="4" t="s">
        <v>54</v>
      </c>
      <c r="C43" s="4" t="s">
        <v>86</v>
      </c>
      <c r="D43" s="5">
        <v>44013</v>
      </c>
      <c r="E43" s="5">
        <v>45838</v>
      </c>
      <c r="F43" s="4" t="s">
        <v>122</v>
      </c>
      <c r="G43" s="4" t="s">
        <v>124</v>
      </c>
      <c r="H43" s="4" t="s">
        <v>121</v>
      </c>
      <c r="I43" s="4" t="s">
        <v>129</v>
      </c>
      <c r="J43" s="6">
        <v>161523960</v>
      </c>
      <c r="K43" s="4" t="s">
        <v>123</v>
      </c>
      <c r="L43" s="4"/>
      <c r="M43" s="4"/>
    </row>
    <row r="44" spans="1:13">
      <c r="A44" s="4" t="s">
        <v>30</v>
      </c>
      <c r="B44" s="4" t="s">
        <v>64</v>
      </c>
      <c r="C44" s="4" t="s">
        <v>99</v>
      </c>
      <c r="D44" s="5">
        <v>45110</v>
      </c>
      <c r="E44" s="5">
        <v>45471</v>
      </c>
      <c r="F44" s="4" t="s">
        <v>121</v>
      </c>
      <c r="G44" s="4"/>
      <c r="H44" s="4" t="s">
        <v>121</v>
      </c>
      <c r="I44" s="4" t="s">
        <v>129</v>
      </c>
      <c r="J44" s="6">
        <v>401280</v>
      </c>
      <c r="K44" s="4" t="s">
        <v>123</v>
      </c>
      <c r="L44" s="4"/>
      <c r="M44" s="4"/>
    </row>
    <row r="45" spans="1:13">
      <c r="A45" s="4" t="s">
        <v>41</v>
      </c>
      <c r="B45" s="4" t="s">
        <v>64</v>
      </c>
      <c r="C45" s="4" t="s">
        <v>112</v>
      </c>
      <c r="D45" s="5">
        <v>45110</v>
      </c>
      <c r="E45" s="5">
        <v>45471</v>
      </c>
      <c r="F45" s="4" t="s">
        <v>121</v>
      </c>
      <c r="G45" s="4"/>
      <c r="H45" s="4" t="s">
        <v>121</v>
      </c>
      <c r="I45" s="4" t="s">
        <v>129</v>
      </c>
      <c r="J45" s="6">
        <v>278784</v>
      </c>
      <c r="K45" s="4" t="s">
        <v>123</v>
      </c>
      <c r="L45" s="4"/>
      <c r="M45" s="4"/>
    </row>
    <row r="46" spans="1:13">
      <c r="A46" s="4" t="s">
        <v>19</v>
      </c>
      <c r="B46" s="4" t="s">
        <v>51</v>
      </c>
      <c r="C46" s="4" t="s">
        <v>84</v>
      </c>
      <c r="D46" s="5">
        <v>44197</v>
      </c>
      <c r="E46" s="5">
        <v>46022</v>
      </c>
      <c r="F46" s="4" t="s">
        <v>122</v>
      </c>
      <c r="G46" s="4" t="s">
        <v>124</v>
      </c>
      <c r="H46" s="4" t="s">
        <v>121</v>
      </c>
      <c r="I46" s="4" t="s">
        <v>129</v>
      </c>
      <c r="J46" s="6">
        <v>316479403</v>
      </c>
      <c r="K46" s="4" t="s">
        <v>123</v>
      </c>
      <c r="L46" s="4"/>
      <c r="M46" s="4"/>
    </row>
    <row r="47" spans="1:13">
      <c r="A47" s="4" t="s">
        <v>19</v>
      </c>
      <c r="B47" s="4" t="s">
        <v>55</v>
      </c>
      <c r="C47" s="4" t="s">
        <v>87</v>
      </c>
      <c r="D47" s="5">
        <v>43831</v>
      </c>
      <c r="E47" s="5">
        <v>45838</v>
      </c>
      <c r="F47" s="4" t="s">
        <v>122</v>
      </c>
      <c r="G47" s="4" t="s">
        <v>124</v>
      </c>
      <c r="H47" s="4" t="s">
        <v>121</v>
      </c>
      <c r="I47" s="4" t="s">
        <v>129</v>
      </c>
      <c r="J47" s="6">
        <v>109458800</v>
      </c>
      <c r="K47" s="4" t="s">
        <v>123</v>
      </c>
      <c r="L47" s="4"/>
      <c r="M47" s="4"/>
    </row>
    <row r="48" spans="1:13">
      <c r="A48" s="4" t="s">
        <v>19</v>
      </c>
      <c r="B48" s="4" t="s">
        <v>53</v>
      </c>
      <c r="C48" s="4" t="s">
        <v>91</v>
      </c>
      <c r="D48" s="5">
        <v>44835</v>
      </c>
      <c r="E48" s="5">
        <v>45838</v>
      </c>
      <c r="F48" s="4" t="s">
        <v>121</v>
      </c>
      <c r="G48" s="4"/>
      <c r="H48" s="4" t="s">
        <v>121</v>
      </c>
      <c r="I48" s="4" t="s">
        <v>129</v>
      </c>
      <c r="J48" s="6">
        <v>11795700</v>
      </c>
      <c r="K48" s="4" t="s">
        <v>123</v>
      </c>
      <c r="L48" s="4"/>
      <c r="M48" s="4"/>
    </row>
    <row r="49" spans="1:13" ht="22.5">
      <c r="A49" s="4" t="s">
        <v>35</v>
      </c>
      <c r="B49" s="4" t="s">
        <v>69</v>
      </c>
      <c r="C49" s="4" t="s">
        <v>105</v>
      </c>
      <c r="D49" s="5">
        <v>45243</v>
      </c>
      <c r="E49" s="5">
        <v>45604</v>
      </c>
      <c r="F49" s="4" t="s">
        <v>121</v>
      </c>
      <c r="G49" s="4"/>
      <c r="H49" s="4" t="s">
        <v>121</v>
      </c>
      <c r="I49" s="4" t="s">
        <v>129</v>
      </c>
      <c r="J49" s="6">
        <v>364800</v>
      </c>
      <c r="K49" s="4" t="s">
        <v>123</v>
      </c>
      <c r="L49" s="4"/>
      <c r="M49" s="4"/>
    </row>
    <row r="50" spans="1:13">
      <c r="A50">
        <f>COUNTA(A6:A49)</f>
        <v>44</v>
      </c>
      <c r="J50" s="8">
        <f>SUM(J6:J49)</f>
        <v>15236496315.860001</v>
      </c>
    </row>
  </sheetData>
  <autoFilter ref="A5:M51" xr:uid="{00000000-0009-0000-0000-000001000000}"/>
  <sortState xmlns:xlrd2="http://schemas.microsoft.com/office/spreadsheetml/2017/richdata2" ref="A6:M49">
    <sortCondition ref="A6:A49"/>
  </sortState>
  <mergeCells count="2">
    <mergeCell ref="A1:K1"/>
    <mergeCell ref="A2:K2"/>
  </mergeCells>
  <pageMargins left="0.7" right="0.7" top="0.75" bottom="0.75" header="0.3" footer="0.3"/>
  <pageSetup paperSize="8" scale="66" fitToHeight="0" orientation="landscape" r:id="rId1"/>
  <headerFooter>
    <oddHeader>&amp;C&amp;"Calibri"&amp;12&amp;KFF0000 OFFICIAL&amp;1#_x000D_</oddHeader>
    <oddFooter>&amp;C_x000D_&amp;1#&amp;"Calibri"&amp;12&amp;KFF0000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20"/>
  <sheetViews>
    <sheetView workbookViewId="0">
      <pane ySplit="3" topLeftCell="A4" activePane="bottomLeft" state="frozen"/>
      <selection pane="bottomLeft" activeCell="D33" sqref="D33"/>
    </sheetView>
  </sheetViews>
  <sheetFormatPr defaultRowHeight="12.75"/>
  <cols>
    <col min="1" max="1" width="17.42578125" customWidth="1"/>
    <col min="2" max="2" width="25.140625" customWidth="1"/>
    <col min="3" max="3" width="29.140625" customWidth="1"/>
    <col min="4" max="4" width="51.42578125" customWidth="1"/>
    <col min="5" max="6" width="9" bestFit="1" customWidth="1"/>
    <col min="7" max="7" width="22.85546875" bestFit="1" customWidth="1"/>
    <col min="8" max="8" width="28.42578125" bestFit="1" customWidth="1"/>
    <col min="9" max="10" width="18.140625" bestFit="1" customWidth="1"/>
    <col min="11" max="11" width="28.42578125" bestFit="1" customWidth="1"/>
    <col min="12" max="17" width="13.5703125" bestFit="1" customWidth="1"/>
    <col min="18" max="18" width="6.85546875" bestFit="1" customWidth="1"/>
    <col min="19" max="19" width="12.42578125" bestFit="1" customWidth="1"/>
    <col min="20" max="20" width="18.140625" bestFit="1" customWidth="1"/>
    <col min="21" max="27" width="13.5703125" bestFit="1" customWidth="1"/>
    <col min="28" max="28" width="22.85546875" bestFit="1" customWidth="1"/>
    <col min="29" max="29" width="44.42578125" bestFit="1" customWidth="1"/>
    <col min="30" max="30" width="14.85546875" bestFit="1" customWidth="1"/>
    <col min="31" max="31" width="15.85546875" bestFit="1" customWidth="1"/>
    <col min="32" max="32" width="11.140625" bestFit="1" customWidth="1"/>
    <col min="33" max="33" width="161" bestFit="1" customWidth="1"/>
    <col min="34" max="34" width="38.85546875" bestFit="1" customWidth="1"/>
    <col min="35" max="38" width="13.5703125" bestFit="1" customWidth="1"/>
  </cols>
  <sheetData>
    <row r="1" spans="1:4" ht="14.25">
      <c r="A1" s="9" t="s">
        <v>8</v>
      </c>
      <c r="B1" s="9"/>
      <c r="C1" s="9"/>
      <c r="D1" s="9"/>
    </row>
    <row r="2" spans="1:4" ht="14.25">
      <c r="A2" s="9" t="s">
        <v>14</v>
      </c>
      <c r="B2" s="9"/>
      <c r="C2" s="9"/>
      <c r="D2" s="9"/>
    </row>
    <row r="3" spans="1:4" ht="36.950000000000003" customHeight="1">
      <c r="A3" s="3" t="s">
        <v>10</v>
      </c>
      <c r="B3" s="3" t="s">
        <v>7</v>
      </c>
      <c r="C3" s="3" t="s">
        <v>5</v>
      </c>
      <c r="D3" s="3" t="s">
        <v>6</v>
      </c>
    </row>
    <row r="4" spans="1:4">
      <c r="A4" s="4"/>
      <c r="B4" s="4"/>
      <c r="C4" s="4"/>
      <c r="D4" s="4"/>
    </row>
    <row r="5" spans="1:4">
      <c r="A5" s="4"/>
      <c r="B5" s="4"/>
      <c r="C5" s="4"/>
      <c r="D5" s="4"/>
    </row>
    <row r="6" spans="1:4">
      <c r="A6" s="4"/>
      <c r="B6" s="4"/>
      <c r="C6" s="4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  <row r="10" spans="1:4">
      <c r="A10" s="4"/>
      <c r="B10" s="4"/>
      <c r="C10" s="4"/>
      <c r="D10" s="4"/>
    </row>
    <row r="11" spans="1:4">
      <c r="A11" s="4"/>
      <c r="B11" s="4"/>
      <c r="C11" s="4"/>
      <c r="D11" s="4"/>
    </row>
    <row r="12" spans="1:4">
      <c r="A12" s="4"/>
      <c r="B12" s="4"/>
      <c r="C12" s="4"/>
      <c r="D12" s="4"/>
    </row>
    <row r="13" spans="1:4">
      <c r="A13" s="4"/>
      <c r="B13" s="4"/>
      <c r="C13" s="4"/>
      <c r="D13" s="4"/>
    </row>
    <row r="14" spans="1:4">
      <c r="A14" s="4"/>
      <c r="B14" s="4"/>
      <c r="C14" s="4"/>
      <c r="D14" s="4"/>
    </row>
    <row r="15" spans="1:4">
      <c r="A15" s="4"/>
      <c r="B15" s="4"/>
      <c r="C15" s="4"/>
      <c r="D15" s="4"/>
    </row>
    <row r="16" spans="1:4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4"/>
    </row>
    <row r="20" spans="1:4">
      <c r="A20" s="4"/>
      <c r="B20" s="4"/>
      <c r="C20" s="4"/>
      <c r="D20" s="4"/>
    </row>
  </sheetData>
  <autoFilter ref="A3:D3" xr:uid="{00000000-0009-0000-0000-000002000000}"/>
  <mergeCells count="2">
    <mergeCell ref="A1:D1"/>
    <mergeCell ref="A2:D2"/>
  </mergeCells>
  <pageMargins left="0.7" right="0.7" top="0.75" bottom="0.75" header="0.3" footer="0.3"/>
  <pageSetup paperSize="8" orientation="landscape" r:id="rId1"/>
  <headerFooter>
    <oddHeader>&amp;C&amp;"Calibri"&amp;12&amp;KFF0000 OFFICIAL&amp;1#_x000D_</oddHeader>
    <oddFooter>&amp;C_x000D_&amp;1#&amp;"Calibri"&amp;12&amp;KFF0000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Guidance</vt:lpstr>
      <vt:lpstr>Procurement Contracts - Listing</vt:lpstr>
      <vt:lpstr>Procurements not to be reported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 Shimpi</dc:creator>
  <cp:lastModifiedBy>Hurlstone, Max</cp:lastModifiedBy>
  <cp:lastPrinted>2024-07-17T05:52:18Z</cp:lastPrinted>
  <dcterms:created xsi:type="dcterms:W3CDTF">2016-01-03T22:45:27Z</dcterms:created>
  <dcterms:modified xsi:type="dcterms:W3CDTF">2024-07-26T04:56:45Z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d3a1ea-a727-4720-a216-7dae13a61c56_Enabled">
    <vt:lpwstr>true</vt:lpwstr>
  </property>
  <property fmtid="{D5CDD505-2E9C-101B-9397-08002B2CF9AE}" pid="3" name="MSIP_Label_11d3a1ea-a727-4720-a216-7dae13a61c56_SetDate">
    <vt:lpwstr>2024-07-01T04:28:37Z</vt:lpwstr>
  </property>
  <property fmtid="{D5CDD505-2E9C-101B-9397-08002B2CF9AE}" pid="4" name="MSIP_Label_11d3a1ea-a727-4720-a216-7dae13a61c56_Method">
    <vt:lpwstr>Privileged</vt:lpwstr>
  </property>
  <property fmtid="{D5CDD505-2E9C-101B-9397-08002B2CF9AE}" pid="5" name="MSIP_Label_11d3a1ea-a727-4720-a216-7dae13a61c56_Name">
    <vt:lpwstr>OFFICIAL</vt:lpwstr>
  </property>
  <property fmtid="{D5CDD505-2E9C-101B-9397-08002B2CF9AE}" pid="6" name="MSIP_Label_11d3a1ea-a727-4720-a216-7dae13a61c56_SiteId">
    <vt:lpwstr>9c233057-0738-4b40-91b2-3798ceb38ebf</vt:lpwstr>
  </property>
  <property fmtid="{D5CDD505-2E9C-101B-9397-08002B2CF9AE}" pid="7" name="MSIP_Label_11d3a1ea-a727-4720-a216-7dae13a61c56_ActionId">
    <vt:lpwstr>dc4e643e-f321-4332-8238-5455f1afe774</vt:lpwstr>
  </property>
  <property fmtid="{D5CDD505-2E9C-101B-9397-08002B2CF9AE}" pid="8" name="MSIP_Label_11d3a1ea-a727-4720-a216-7dae13a61c56_ContentBits">
    <vt:lpwstr>3</vt:lpwstr>
  </property>
</Properties>
</file>